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'Arkusz1'!$A$1:$S$60</definedName>
  </definedNames>
  <calcPr fullCalcOnLoad="1"/>
</workbook>
</file>

<file path=xl/sharedStrings.xml><?xml version="1.0" encoding="utf-8"?>
<sst xmlns="http://schemas.openxmlformats.org/spreadsheetml/2006/main" count="156" uniqueCount="67">
  <si>
    <t>I</t>
  </si>
  <si>
    <t>II</t>
  </si>
  <si>
    <t>III</t>
  </si>
  <si>
    <t>Wyszczególnienie</t>
  </si>
  <si>
    <t>Ogółem</t>
  </si>
  <si>
    <t>kobiety</t>
  </si>
  <si>
    <t>Z prawem do zasiłku</t>
  </si>
  <si>
    <t>Zamieszkali na wsi</t>
  </si>
  <si>
    <t>Do 25 roku życia</t>
  </si>
  <si>
    <t>Do 27 roku z wyż.wykszałceniem</t>
  </si>
  <si>
    <t>Powyżej 50 roku życia</t>
  </si>
  <si>
    <t>Bez kwalifikacji zawod.</t>
  </si>
  <si>
    <t>niepełnosprawni</t>
  </si>
  <si>
    <t>Udzielone dotacje</t>
  </si>
  <si>
    <t>oferty pracy w miesiacu</t>
  </si>
  <si>
    <t xml:space="preserve">Stan na koniec miesiąca  </t>
  </si>
  <si>
    <t>Poszukujący pracy</t>
  </si>
  <si>
    <t xml:space="preserve">Noworejestrowani w miesiącu </t>
  </si>
  <si>
    <t>Wyłączenia z ewidencji</t>
  </si>
  <si>
    <t>Kobiety</t>
  </si>
  <si>
    <t>Podjęcia pracy ogółem, w tym :</t>
  </si>
  <si>
    <t>interwencyjnej</t>
  </si>
  <si>
    <t>robót publicznych</t>
  </si>
  <si>
    <t>staż</t>
  </si>
  <si>
    <t>przygotowanie zawodowe</t>
  </si>
  <si>
    <t>szkolenia</t>
  </si>
  <si>
    <t>dobrowolna rezygnacja</t>
  </si>
  <si>
    <t>niepotwierdzenie gotowości</t>
  </si>
  <si>
    <t xml:space="preserve">        Miesiące</t>
  </si>
  <si>
    <t>IV</t>
  </si>
  <si>
    <t>V</t>
  </si>
  <si>
    <t>VI</t>
  </si>
  <si>
    <t>Razem</t>
  </si>
  <si>
    <t>VII</t>
  </si>
  <si>
    <t>VIII</t>
  </si>
  <si>
    <t>IX</t>
  </si>
  <si>
    <t>X</t>
  </si>
  <si>
    <t>XI</t>
  </si>
  <si>
    <t>XII</t>
  </si>
  <si>
    <t xml:space="preserve">INFORMACJA - TABELA MIESIĘCZNA O SYTUACJI NA RYNKU PRACY W POWIECIE SIERPECKIM
</t>
  </si>
  <si>
    <t>STAN</t>
  </si>
  <si>
    <t>Polska :</t>
  </si>
  <si>
    <t>woj..mazowieckie :</t>
  </si>
  <si>
    <t>Powiat sierpecki :</t>
  </si>
  <si>
    <t>lutego</t>
  </si>
  <si>
    <t>marca</t>
  </si>
  <si>
    <t>kwietnia</t>
  </si>
  <si>
    <t>maja</t>
  </si>
  <si>
    <t>czerwca</t>
  </si>
  <si>
    <t>sierpnia</t>
  </si>
  <si>
    <t>września</t>
  </si>
  <si>
    <t>października</t>
  </si>
  <si>
    <t>listopada</t>
  </si>
  <si>
    <t>grudnia</t>
  </si>
  <si>
    <t>stycznia</t>
  </si>
  <si>
    <t>lipca</t>
  </si>
  <si>
    <t>I raz uzyskali status bezrobotego</t>
  </si>
  <si>
    <t>dotychczas niepracujący</t>
  </si>
  <si>
    <t>długotrwale bezrobotni</t>
  </si>
  <si>
    <t>Kobiety, któe nie podjęły prac. po urodz.dziecka</t>
  </si>
  <si>
    <t>Bez doświadczenia zawodowego</t>
  </si>
  <si>
    <t>Bez wykszt. średniego</t>
  </si>
  <si>
    <t>Samotnie wych.dziecko do 18 lat</t>
  </si>
  <si>
    <r>
      <t xml:space="preserve">Na koniec : </t>
    </r>
    <r>
      <rPr>
        <sz val="8"/>
        <color indexed="8"/>
        <rFont val="Arial CE"/>
        <family val="2"/>
      </rPr>
      <t>grudnia 2008 [%]</t>
    </r>
  </si>
  <si>
    <t>ROK 2009</t>
  </si>
  <si>
    <t>STOPA BEZROBOCIA       w roku 2009</t>
  </si>
  <si>
    <t>Na koniec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</si>
</sst>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9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color indexed="8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5" fillId="0" borderId="18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8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11" xfId="0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15" fillId="0" borderId="28" xfId="0" applyFont="1" applyBorder="1" applyAlignment="1">
      <alignment horizontal="right"/>
    </xf>
    <xf numFmtId="0" fontId="17" fillId="0" borderId="2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/>
    </xf>
    <xf numFmtId="0" fontId="17" fillId="0" borderId="14" xfId="0" applyFont="1" applyBorder="1" applyAlignment="1">
      <alignment horizontal="right" vertical="top" wrapText="1"/>
    </xf>
    <xf numFmtId="0" fontId="17" fillId="0" borderId="7" xfId="0" applyFont="1" applyBorder="1" applyAlignment="1">
      <alignment horizontal="right" vertical="top" wrapText="1"/>
    </xf>
    <xf numFmtId="0" fontId="17" fillId="0" borderId="31" xfId="0" applyFont="1" applyBorder="1" applyAlignment="1">
      <alignment horizontal="right" vertical="top" wrapText="1"/>
    </xf>
    <xf numFmtId="0" fontId="16" fillId="0" borderId="32" xfId="0" applyFont="1" applyBorder="1" applyAlignment="1">
      <alignment horizontal="right"/>
    </xf>
    <xf numFmtId="0" fontId="15" fillId="0" borderId="33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right" wrapText="1"/>
    </xf>
    <xf numFmtId="0" fontId="15" fillId="0" borderId="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4" xfId="0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 vertical="top" wrapText="1"/>
    </xf>
    <xf numFmtId="49" fontId="6" fillId="0" borderId="35" xfId="0" applyNumberFormat="1" applyFont="1" applyBorder="1" applyAlignment="1">
      <alignment horizontal="left" vertical="top" wrapText="1"/>
    </xf>
    <xf numFmtId="49" fontId="6" fillId="0" borderId="36" xfId="0" applyNumberFormat="1" applyFont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4" fontId="9" fillId="0" borderId="14" xfId="18" applyFont="1" applyBorder="1" applyAlignment="1">
      <alignment horizontal="center" vertical="center" wrapText="1"/>
    </xf>
    <xf numFmtId="44" fontId="7" fillId="0" borderId="37" xfId="18" applyFont="1" applyBorder="1" applyAlignment="1">
      <alignment horizontal="center" vertical="center" wrapText="1"/>
    </xf>
    <xf numFmtId="44" fontId="7" fillId="0" borderId="38" xfId="18" applyFont="1" applyBorder="1" applyAlignment="1">
      <alignment horizontal="center" vertical="center" wrapText="1"/>
    </xf>
    <xf numFmtId="44" fontId="7" fillId="0" borderId="39" xfId="18" applyFont="1" applyBorder="1" applyAlignment="1">
      <alignment horizontal="center" vertical="center" wrapText="1"/>
    </xf>
    <xf numFmtId="44" fontId="7" fillId="0" borderId="0" xfId="18" applyFont="1" applyBorder="1" applyAlignment="1">
      <alignment horizontal="center" vertical="center" wrapText="1"/>
    </xf>
    <xf numFmtId="44" fontId="7" fillId="0" borderId="40" xfId="18" applyFont="1" applyBorder="1" applyAlignment="1">
      <alignment horizontal="center" vertical="center" wrapText="1"/>
    </xf>
    <xf numFmtId="44" fontId="7" fillId="0" borderId="31" xfId="18" applyFont="1" applyBorder="1" applyAlignment="1">
      <alignment horizontal="center" vertical="center" wrapText="1"/>
    </xf>
    <xf numFmtId="44" fontId="7" fillId="0" borderId="41" xfId="18" applyFont="1" applyBorder="1" applyAlignment="1">
      <alignment horizontal="center" vertical="center" wrapText="1"/>
    </xf>
    <xf numFmtId="44" fontId="7" fillId="0" borderId="42" xfId="18" applyFont="1" applyBorder="1" applyAlignment="1">
      <alignment horizontal="center" vertical="center" wrapText="1"/>
    </xf>
    <xf numFmtId="44" fontId="7" fillId="0" borderId="14" xfId="18" applyFont="1" applyBorder="1" applyAlignment="1">
      <alignment horizontal="center"/>
    </xf>
    <xf numFmtId="44" fontId="7" fillId="0" borderId="37" xfId="18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49" fontId="6" fillId="0" borderId="8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1" xfId="0" applyFont="1" applyBorder="1" applyAlignment="1">
      <alignment/>
    </xf>
    <xf numFmtId="49" fontId="6" fillId="0" borderId="28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4" fontId="6" fillId="0" borderId="21" xfId="18" applyFont="1" applyBorder="1" applyAlignment="1">
      <alignment horizontal="right"/>
    </xf>
    <xf numFmtId="44" fontId="6" fillId="0" borderId="35" xfId="18" applyFont="1" applyBorder="1" applyAlignment="1">
      <alignment horizontal="right"/>
    </xf>
    <xf numFmtId="44" fontId="6" fillId="0" borderId="36" xfId="18" applyFont="1" applyBorder="1" applyAlignment="1">
      <alignment horizontal="right"/>
    </xf>
    <xf numFmtId="0" fontId="5" fillId="3" borderId="14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49" fontId="6" fillId="0" borderId="27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43" xfId="0" applyNumberFormat="1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7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49" fontId="6" fillId="0" borderId="23" xfId="0" applyNumberFormat="1" applyFont="1" applyBorder="1" applyAlignment="1">
      <alignment horizontal="left"/>
    </xf>
    <xf numFmtId="44" fontId="7" fillId="0" borderId="44" xfId="18" applyFont="1" applyBorder="1" applyAlignment="1">
      <alignment horizontal="center"/>
    </xf>
    <xf numFmtId="44" fontId="7" fillId="0" borderId="45" xfId="18" applyFont="1" applyBorder="1" applyAlignment="1">
      <alignment horizontal="center"/>
    </xf>
    <xf numFmtId="44" fontId="7" fillId="0" borderId="46" xfId="18" applyFont="1" applyBorder="1" applyAlignment="1">
      <alignment horizontal="center"/>
    </xf>
    <xf numFmtId="0" fontId="5" fillId="0" borderId="7" xfId="0" applyFont="1" applyBorder="1" applyAlignment="1">
      <alignment/>
    </xf>
    <xf numFmtId="49" fontId="6" fillId="0" borderId="6" xfId="0" applyNumberFormat="1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12" fillId="0" borderId="50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/>
    </xf>
    <xf numFmtId="0" fontId="13" fillId="0" borderId="3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"/>
  <sheetViews>
    <sheetView tabSelected="1" view="pageBreakPreview" zoomScale="75" zoomScaleSheetLayoutView="75" workbookViewId="0" topLeftCell="A1">
      <selection activeCell="M47" sqref="M47"/>
    </sheetView>
  </sheetViews>
  <sheetFormatPr defaultColWidth="9.00390625" defaultRowHeight="12.75"/>
  <cols>
    <col min="1" max="1" width="4.625" style="0" customWidth="1"/>
    <col min="4" max="4" width="7.25390625" style="0" customWidth="1"/>
    <col min="5" max="5" width="5.875" style="0" customWidth="1"/>
    <col min="6" max="18" width="10.75390625" style="0" customWidth="1"/>
    <col min="19" max="19" width="12.375" style="0" customWidth="1"/>
  </cols>
  <sheetData>
    <row r="1" ht="13.5" thickBot="1"/>
    <row r="2" spans="1:20" ht="34.5" customHeight="1" thickBot="1">
      <c r="A2" s="144" t="s">
        <v>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  <c r="T2" s="133"/>
    </row>
    <row r="3" spans="1:20" ht="18.75">
      <c r="A3" s="141" t="s">
        <v>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33"/>
    </row>
    <row r="4" spans="1:20" ht="13.5" thickBo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3"/>
    </row>
    <row r="5" spans="1:20" ht="24" thickBot="1">
      <c r="A5" s="140" t="s">
        <v>3</v>
      </c>
      <c r="B5" s="138"/>
      <c r="C5" s="138"/>
      <c r="D5" s="138" t="s">
        <v>28</v>
      </c>
      <c r="E5" s="139"/>
      <c r="F5" s="7" t="s">
        <v>0</v>
      </c>
      <c r="G5" s="7" t="s">
        <v>1</v>
      </c>
      <c r="H5" s="7" t="s">
        <v>2</v>
      </c>
      <c r="I5" s="7" t="s">
        <v>29</v>
      </c>
      <c r="J5" s="7" t="s">
        <v>30</v>
      </c>
      <c r="K5" s="7" t="s">
        <v>31</v>
      </c>
      <c r="L5" s="9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19" t="s">
        <v>66</v>
      </c>
      <c r="T5" s="134"/>
    </row>
    <row r="6" spans="1:20" ht="15" thickBo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4"/>
    </row>
    <row r="7" spans="1:20" ht="21.75" customHeight="1" thickBot="1">
      <c r="A7" s="122" t="s">
        <v>17</v>
      </c>
      <c r="B7" s="143"/>
      <c r="C7" s="143"/>
      <c r="D7" s="143"/>
      <c r="E7" s="143"/>
      <c r="F7" s="26" t="s">
        <v>0</v>
      </c>
      <c r="G7" s="26" t="s">
        <v>1</v>
      </c>
      <c r="H7" s="26" t="s">
        <v>2</v>
      </c>
      <c r="I7" s="26" t="s">
        <v>29</v>
      </c>
      <c r="J7" s="26" t="s">
        <v>30</v>
      </c>
      <c r="K7" s="26" t="s">
        <v>31</v>
      </c>
      <c r="L7" s="26" t="s">
        <v>32</v>
      </c>
      <c r="M7" s="69" t="s">
        <v>33</v>
      </c>
      <c r="N7" s="26" t="s">
        <v>34</v>
      </c>
      <c r="O7" s="26" t="s">
        <v>35</v>
      </c>
      <c r="P7" s="26" t="s">
        <v>36</v>
      </c>
      <c r="Q7" s="26" t="s">
        <v>37</v>
      </c>
      <c r="R7" s="27" t="s">
        <v>38</v>
      </c>
      <c r="S7" s="34" t="s">
        <v>32</v>
      </c>
      <c r="T7" s="134"/>
    </row>
    <row r="8" spans="1:20" ht="15.75">
      <c r="A8" s="151"/>
      <c r="B8" s="112" t="s">
        <v>4</v>
      </c>
      <c r="C8" s="112"/>
      <c r="D8" s="112"/>
      <c r="E8" s="113"/>
      <c r="F8" s="41">
        <v>554</v>
      </c>
      <c r="G8" s="42">
        <v>351</v>
      </c>
      <c r="H8" s="42">
        <v>337</v>
      </c>
      <c r="I8" s="42">
        <v>325</v>
      </c>
      <c r="J8" s="42">
        <v>408</v>
      </c>
      <c r="K8" s="42">
        <v>432</v>
      </c>
      <c r="L8" s="28">
        <f>F8+G8+H8+I8+J8+K8</f>
        <v>2407</v>
      </c>
      <c r="M8" s="71">
        <v>450</v>
      </c>
      <c r="N8" s="70">
        <v>346</v>
      </c>
      <c r="O8" s="42">
        <v>484</v>
      </c>
      <c r="P8" s="42">
        <v>497</v>
      </c>
      <c r="Q8" s="42">
        <v>426</v>
      </c>
      <c r="R8" s="42">
        <v>376</v>
      </c>
      <c r="S8" s="35">
        <f aca="true" t="shared" si="0" ref="S8:S13">L8+M8+N8+O8+P8+Q8+R8+G842</f>
        <v>4986</v>
      </c>
      <c r="T8" s="134"/>
    </row>
    <row r="9" spans="1:20" ht="15.75">
      <c r="A9" s="152"/>
      <c r="B9" s="147" t="s">
        <v>5</v>
      </c>
      <c r="C9" s="147"/>
      <c r="D9" s="147"/>
      <c r="E9" s="148"/>
      <c r="F9" s="41">
        <v>248</v>
      </c>
      <c r="G9" s="42">
        <v>137</v>
      </c>
      <c r="H9" s="42">
        <v>137</v>
      </c>
      <c r="I9" s="42">
        <v>135</v>
      </c>
      <c r="J9" s="42">
        <v>197</v>
      </c>
      <c r="K9" s="42">
        <v>204</v>
      </c>
      <c r="L9" s="28">
        <f>F9+G9+H9+I9+J9+K9</f>
        <v>1058</v>
      </c>
      <c r="M9" s="71">
        <v>212</v>
      </c>
      <c r="N9" s="70">
        <v>157</v>
      </c>
      <c r="O9" s="42">
        <v>218</v>
      </c>
      <c r="P9" s="42">
        <v>228</v>
      </c>
      <c r="Q9" s="42">
        <v>172</v>
      </c>
      <c r="R9" s="42">
        <v>134</v>
      </c>
      <c r="S9" s="35">
        <f t="shared" si="0"/>
        <v>2179</v>
      </c>
      <c r="T9" s="134"/>
    </row>
    <row r="10" spans="1:20" ht="15.75">
      <c r="A10" s="152"/>
      <c r="B10" s="131" t="s">
        <v>6</v>
      </c>
      <c r="C10" s="131"/>
      <c r="D10" s="131"/>
      <c r="E10" s="159"/>
      <c r="F10" s="41">
        <v>142</v>
      </c>
      <c r="G10" s="42">
        <v>98</v>
      </c>
      <c r="H10" s="42">
        <v>91</v>
      </c>
      <c r="I10" s="42">
        <v>123</v>
      </c>
      <c r="J10" s="42">
        <v>86</v>
      </c>
      <c r="K10" s="42">
        <v>99</v>
      </c>
      <c r="L10" s="28">
        <f>F10+G10+H10+I10+J10+K10</f>
        <v>639</v>
      </c>
      <c r="M10" s="71">
        <v>111</v>
      </c>
      <c r="N10" s="70">
        <v>73</v>
      </c>
      <c r="O10" s="42">
        <v>84</v>
      </c>
      <c r="P10" s="42">
        <v>74</v>
      </c>
      <c r="Q10" s="42">
        <v>98</v>
      </c>
      <c r="R10" s="42">
        <v>114</v>
      </c>
      <c r="S10" s="35">
        <f t="shared" si="0"/>
        <v>1193</v>
      </c>
      <c r="T10" s="134"/>
    </row>
    <row r="11" spans="1:20" ht="15.75">
      <c r="A11" s="152"/>
      <c r="B11" s="88" t="s">
        <v>7</v>
      </c>
      <c r="C11" s="89"/>
      <c r="D11" s="89"/>
      <c r="E11" s="89"/>
      <c r="F11" s="41">
        <v>340</v>
      </c>
      <c r="G11" s="42">
        <v>220</v>
      </c>
      <c r="H11" s="42">
        <v>208</v>
      </c>
      <c r="I11" s="42">
        <v>216</v>
      </c>
      <c r="J11" s="42">
        <v>250</v>
      </c>
      <c r="K11" s="42">
        <v>285</v>
      </c>
      <c r="L11" s="28">
        <f>F11+G11+H11+I11+J11+F101</f>
        <v>1234</v>
      </c>
      <c r="M11" s="71">
        <v>280</v>
      </c>
      <c r="N11" s="70">
        <v>207</v>
      </c>
      <c r="O11" s="42">
        <v>308</v>
      </c>
      <c r="P11" s="42">
        <v>352</v>
      </c>
      <c r="Q11" s="42">
        <v>275</v>
      </c>
      <c r="R11" s="42">
        <v>236</v>
      </c>
      <c r="S11" s="35">
        <f t="shared" si="0"/>
        <v>2892</v>
      </c>
      <c r="T11" s="134"/>
    </row>
    <row r="12" spans="1:20" ht="15.75">
      <c r="A12" s="152"/>
      <c r="B12" s="88" t="s">
        <v>8</v>
      </c>
      <c r="C12" s="89"/>
      <c r="D12" s="89"/>
      <c r="E12" s="89"/>
      <c r="F12" s="41">
        <v>235</v>
      </c>
      <c r="G12" s="42">
        <v>131</v>
      </c>
      <c r="H12" s="42">
        <v>118</v>
      </c>
      <c r="I12" s="42">
        <v>119</v>
      </c>
      <c r="J12" s="42">
        <v>184</v>
      </c>
      <c r="K12" s="42">
        <v>241</v>
      </c>
      <c r="L12" s="28">
        <f>F12+G12+H12+I12+J12+K12</f>
        <v>1028</v>
      </c>
      <c r="M12" s="71">
        <v>213</v>
      </c>
      <c r="N12" s="70">
        <v>15</v>
      </c>
      <c r="O12" s="42">
        <v>242</v>
      </c>
      <c r="P12" s="42">
        <v>199</v>
      </c>
      <c r="Q12" s="42">
        <v>160</v>
      </c>
      <c r="R12" s="42">
        <v>106</v>
      </c>
      <c r="S12" s="35">
        <f t="shared" si="0"/>
        <v>1963</v>
      </c>
      <c r="T12" s="134"/>
    </row>
    <row r="13" spans="1:20" ht="15.75">
      <c r="A13" s="152"/>
      <c r="B13" s="88" t="s">
        <v>9</v>
      </c>
      <c r="C13" s="89"/>
      <c r="D13" s="89"/>
      <c r="E13" s="89"/>
      <c r="F13" s="41">
        <v>18</v>
      </c>
      <c r="G13" s="42">
        <v>4</v>
      </c>
      <c r="H13" s="42">
        <v>7</v>
      </c>
      <c r="I13" s="42">
        <v>8</v>
      </c>
      <c r="J13" s="42">
        <v>14</v>
      </c>
      <c r="K13" s="42">
        <v>19</v>
      </c>
      <c r="L13" s="28">
        <f>F13+G13+H13+I13+J13+K13</f>
        <v>70</v>
      </c>
      <c r="M13" s="71">
        <v>42</v>
      </c>
      <c r="N13" s="70">
        <v>20</v>
      </c>
      <c r="O13" s="42">
        <v>20</v>
      </c>
      <c r="P13" s="42">
        <v>16</v>
      </c>
      <c r="Q13" s="42">
        <v>12</v>
      </c>
      <c r="R13" s="42">
        <v>4</v>
      </c>
      <c r="S13" s="35">
        <f t="shared" si="0"/>
        <v>184</v>
      </c>
      <c r="T13" s="134"/>
    </row>
    <row r="14" spans="1:20" ht="15.75">
      <c r="A14" s="152"/>
      <c r="B14" s="88" t="s">
        <v>58</v>
      </c>
      <c r="C14" s="89"/>
      <c r="D14" s="89"/>
      <c r="E14" s="90"/>
      <c r="F14" s="41">
        <v>197</v>
      </c>
      <c r="G14" s="42">
        <v>106</v>
      </c>
      <c r="H14" s="42">
        <v>116</v>
      </c>
      <c r="I14" s="42">
        <v>123</v>
      </c>
      <c r="J14" s="42">
        <v>138</v>
      </c>
      <c r="K14" s="42">
        <v>141</v>
      </c>
      <c r="L14" s="28">
        <f>SUM(F14:K14)</f>
        <v>821</v>
      </c>
      <c r="M14" s="71">
        <v>148</v>
      </c>
      <c r="N14" s="70">
        <v>119</v>
      </c>
      <c r="O14" s="42">
        <v>181</v>
      </c>
      <c r="P14" s="42">
        <v>196</v>
      </c>
      <c r="Q14" s="42">
        <v>152</v>
      </c>
      <c r="R14" s="42">
        <v>162</v>
      </c>
      <c r="S14" s="35">
        <f>L14+M14+N14+O14+P14+Q14+R14+G847</f>
        <v>1779</v>
      </c>
      <c r="T14" s="134"/>
    </row>
    <row r="15" spans="1:20" ht="32.25" customHeight="1">
      <c r="A15" s="152"/>
      <c r="B15" s="91" t="s">
        <v>59</v>
      </c>
      <c r="C15" s="92"/>
      <c r="D15" s="92"/>
      <c r="E15" s="93"/>
      <c r="F15" s="41">
        <v>46</v>
      </c>
      <c r="G15" s="42">
        <v>19</v>
      </c>
      <c r="H15" s="42">
        <v>14</v>
      </c>
      <c r="I15" s="42">
        <v>21</v>
      </c>
      <c r="J15" s="42">
        <v>24</v>
      </c>
      <c r="K15" s="42">
        <v>17</v>
      </c>
      <c r="L15" s="28">
        <f>F15+G15+H15+I15+J15+K15</f>
        <v>141</v>
      </c>
      <c r="M15" s="83">
        <v>25</v>
      </c>
      <c r="N15" s="70">
        <v>16</v>
      </c>
      <c r="O15" s="42">
        <v>44</v>
      </c>
      <c r="P15" s="42">
        <v>35</v>
      </c>
      <c r="Q15" s="42">
        <v>28</v>
      </c>
      <c r="R15" s="42">
        <v>18</v>
      </c>
      <c r="S15" s="35">
        <f>SUM(L15:R15)</f>
        <v>307</v>
      </c>
      <c r="T15" s="134"/>
    </row>
    <row r="16" spans="1:20" ht="15.75">
      <c r="A16" s="152"/>
      <c r="B16" s="88" t="s">
        <v>10</v>
      </c>
      <c r="C16" s="89"/>
      <c r="D16" s="89"/>
      <c r="E16" s="89"/>
      <c r="F16" s="41">
        <v>40</v>
      </c>
      <c r="G16" s="42">
        <v>43</v>
      </c>
      <c r="H16" s="42">
        <v>41</v>
      </c>
      <c r="I16" s="42">
        <v>36</v>
      </c>
      <c r="J16" s="42">
        <v>44</v>
      </c>
      <c r="K16" s="42">
        <v>38</v>
      </c>
      <c r="L16" s="28">
        <f>F16+G16+H16+I16+J16+F104</f>
        <v>204</v>
      </c>
      <c r="M16" s="71">
        <v>41</v>
      </c>
      <c r="N16" s="70">
        <v>30</v>
      </c>
      <c r="O16" s="42">
        <v>31</v>
      </c>
      <c r="P16" s="42">
        <v>58</v>
      </c>
      <c r="Q16" s="42">
        <v>66</v>
      </c>
      <c r="R16" s="42">
        <v>58</v>
      </c>
      <c r="S16" s="35">
        <f>L16+M16+N16+O16+P16+Q16+R16+G848</f>
        <v>488</v>
      </c>
      <c r="T16" s="134"/>
    </row>
    <row r="17" spans="1:20" ht="15.75">
      <c r="A17" s="152"/>
      <c r="B17" s="88" t="s">
        <v>11</v>
      </c>
      <c r="C17" s="89"/>
      <c r="D17" s="89"/>
      <c r="E17" s="89"/>
      <c r="F17" s="41">
        <v>112</v>
      </c>
      <c r="G17" s="42">
        <v>67</v>
      </c>
      <c r="H17" s="42">
        <v>59</v>
      </c>
      <c r="I17" s="42">
        <v>58</v>
      </c>
      <c r="J17" s="42">
        <v>74</v>
      </c>
      <c r="K17" s="42">
        <v>91</v>
      </c>
      <c r="L17" s="28">
        <f aca="true" t="shared" si="1" ref="L17:L25">F17+G17+H17+I17+J17+K17</f>
        <v>461</v>
      </c>
      <c r="M17" s="71">
        <v>78</v>
      </c>
      <c r="N17" s="70">
        <v>65</v>
      </c>
      <c r="O17" s="42">
        <v>99</v>
      </c>
      <c r="P17" s="42">
        <v>80</v>
      </c>
      <c r="Q17" s="42">
        <v>65</v>
      </c>
      <c r="R17" s="42">
        <v>74</v>
      </c>
      <c r="S17" s="35">
        <f>L17+M17+N17+O17+P17+Q17+R17+G849</f>
        <v>922</v>
      </c>
      <c r="T17" s="134"/>
    </row>
    <row r="18" spans="1:20" ht="15.75">
      <c r="A18" s="152"/>
      <c r="B18" s="94" t="s">
        <v>60</v>
      </c>
      <c r="C18" s="95"/>
      <c r="D18" s="95"/>
      <c r="E18" s="96"/>
      <c r="F18" s="41">
        <v>237</v>
      </c>
      <c r="G18" s="42">
        <v>137</v>
      </c>
      <c r="H18" s="42">
        <v>120</v>
      </c>
      <c r="I18" s="42">
        <v>121</v>
      </c>
      <c r="J18" s="42">
        <v>193</v>
      </c>
      <c r="K18" s="42">
        <v>241</v>
      </c>
      <c r="L18" s="28">
        <f>F18+G18+H18+I18+J18+K18</f>
        <v>1049</v>
      </c>
      <c r="M18" s="71">
        <v>210</v>
      </c>
      <c r="N18" s="70">
        <v>155</v>
      </c>
      <c r="O18" s="42">
        <v>249</v>
      </c>
      <c r="P18" s="42">
        <v>203</v>
      </c>
      <c r="Q18" s="42">
        <v>159</v>
      </c>
      <c r="R18" s="42">
        <v>104</v>
      </c>
      <c r="S18" s="35">
        <f>SUM(L18:R18)</f>
        <v>2129</v>
      </c>
      <c r="T18" s="134"/>
    </row>
    <row r="19" spans="1:20" ht="15.75">
      <c r="A19" s="152"/>
      <c r="B19" s="88" t="s">
        <v>61</v>
      </c>
      <c r="C19" s="89"/>
      <c r="D19" s="89"/>
      <c r="E19" s="90"/>
      <c r="F19" s="41">
        <v>276</v>
      </c>
      <c r="G19" s="42">
        <v>195</v>
      </c>
      <c r="H19" s="42">
        <v>181</v>
      </c>
      <c r="I19" s="42">
        <v>166</v>
      </c>
      <c r="J19" s="42">
        <v>178</v>
      </c>
      <c r="K19" s="42">
        <v>199</v>
      </c>
      <c r="L19" s="28">
        <f>F19+G19+H19+I19+J19+K19</f>
        <v>1195</v>
      </c>
      <c r="M19" s="71">
        <v>205</v>
      </c>
      <c r="N19" s="70">
        <v>160</v>
      </c>
      <c r="O19" s="42">
        <v>222</v>
      </c>
      <c r="P19" s="42">
        <v>244</v>
      </c>
      <c r="Q19" s="42">
        <v>214</v>
      </c>
      <c r="R19" s="42">
        <v>229</v>
      </c>
      <c r="S19" s="35">
        <f>SUM(L19:R19)</f>
        <v>2469</v>
      </c>
      <c r="T19" s="134"/>
    </row>
    <row r="20" spans="1:20" ht="15.75">
      <c r="A20" s="152"/>
      <c r="B20" s="88" t="s">
        <v>62</v>
      </c>
      <c r="C20" s="89"/>
      <c r="D20" s="89"/>
      <c r="E20" s="90"/>
      <c r="F20" s="41">
        <v>29</v>
      </c>
      <c r="G20" s="42">
        <v>17</v>
      </c>
      <c r="H20" s="42">
        <v>13</v>
      </c>
      <c r="I20" s="42">
        <v>19</v>
      </c>
      <c r="J20" s="42">
        <v>23</v>
      </c>
      <c r="K20" s="42">
        <v>27</v>
      </c>
      <c r="L20" s="28">
        <f>F20+G20+H20+I20+J20+K20</f>
        <v>128</v>
      </c>
      <c r="M20" s="71">
        <v>23</v>
      </c>
      <c r="N20" s="70">
        <v>15</v>
      </c>
      <c r="O20" s="42">
        <v>24</v>
      </c>
      <c r="P20" s="42">
        <v>20</v>
      </c>
      <c r="Q20" s="42">
        <v>26</v>
      </c>
      <c r="R20" s="42">
        <v>25</v>
      </c>
      <c r="S20" s="35">
        <f>SUM(L20:R20)</f>
        <v>261</v>
      </c>
      <c r="T20" s="134"/>
    </row>
    <row r="21" spans="1:20" ht="15.75">
      <c r="A21" s="152"/>
      <c r="B21" s="94" t="s">
        <v>56</v>
      </c>
      <c r="C21" s="95"/>
      <c r="D21" s="95"/>
      <c r="E21" s="96"/>
      <c r="F21" s="41">
        <v>62</v>
      </c>
      <c r="G21" s="42">
        <v>63</v>
      </c>
      <c r="H21" s="42">
        <v>77</v>
      </c>
      <c r="I21" s="42">
        <v>71</v>
      </c>
      <c r="J21" s="42">
        <v>101</v>
      </c>
      <c r="K21" s="42">
        <v>108</v>
      </c>
      <c r="L21" s="28">
        <f t="shared" si="1"/>
        <v>482</v>
      </c>
      <c r="M21" s="42">
        <v>120</v>
      </c>
      <c r="N21" s="42">
        <v>92</v>
      </c>
      <c r="O21" s="42">
        <v>132</v>
      </c>
      <c r="P21" s="42">
        <v>94</v>
      </c>
      <c r="Q21" s="42">
        <v>57</v>
      </c>
      <c r="R21" s="42">
        <v>36</v>
      </c>
      <c r="S21" s="35">
        <f>L21+M21+N21+O21+P21+Q21+R21+G849</f>
        <v>1013</v>
      </c>
      <c r="T21" s="134"/>
    </row>
    <row r="22" spans="1:20" ht="15.75">
      <c r="A22" s="152"/>
      <c r="B22" s="94" t="s">
        <v>57</v>
      </c>
      <c r="C22" s="95"/>
      <c r="D22" s="95"/>
      <c r="E22" s="96"/>
      <c r="F22" s="41">
        <v>181</v>
      </c>
      <c r="G22" s="42">
        <v>100</v>
      </c>
      <c r="H22" s="42">
        <v>92</v>
      </c>
      <c r="I22" s="42">
        <v>90</v>
      </c>
      <c r="J22" s="42">
        <v>153</v>
      </c>
      <c r="K22" s="42">
        <v>179</v>
      </c>
      <c r="L22" s="28">
        <f t="shared" si="1"/>
        <v>795</v>
      </c>
      <c r="M22" s="42">
        <v>173</v>
      </c>
      <c r="N22" s="42">
        <v>126</v>
      </c>
      <c r="O22" s="42">
        <v>190</v>
      </c>
      <c r="P22" s="42">
        <v>165</v>
      </c>
      <c r="Q22" s="42">
        <v>119</v>
      </c>
      <c r="R22" s="42">
        <v>81</v>
      </c>
      <c r="S22" s="35">
        <f>L22+M22+N22+O22+P22+Q22+R22+G849</f>
        <v>1649</v>
      </c>
      <c r="T22" s="134"/>
    </row>
    <row r="23" spans="1:20" ht="15.75">
      <c r="A23" s="152"/>
      <c r="B23" s="117" t="s">
        <v>12</v>
      </c>
      <c r="C23" s="117"/>
      <c r="D23" s="117"/>
      <c r="E23" s="88"/>
      <c r="F23" s="41">
        <v>16</v>
      </c>
      <c r="G23" s="42">
        <v>16</v>
      </c>
      <c r="H23" s="42">
        <v>14</v>
      </c>
      <c r="I23" s="42">
        <v>13</v>
      </c>
      <c r="J23" s="42">
        <v>19</v>
      </c>
      <c r="K23" s="42">
        <v>23</v>
      </c>
      <c r="L23" s="28">
        <f t="shared" si="1"/>
        <v>101</v>
      </c>
      <c r="M23" s="42">
        <v>17</v>
      </c>
      <c r="N23" s="42">
        <v>15</v>
      </c>
      <c r="O23" s="42">
        <v>20</v>
      </c>
      <c r="P23" s="42">
        <v>24</v>
      </c>
      <c r="Q23" s="42">
        <v>13</v>
      </c>
      <c r="R23" s="42">
        <v>19</v>
      </c>
      <c r="S23" s="35">
        <f>L23+M23+N23+O23+P23+Q23+R23+G850</f>
        <v>209</v>
      </c>
      <c r="T23" s="134"/>
    </row>
    <row r="24" spans="1:20" ht="15.75">
      <c r="A24" s="152"/>
      <c r="B24" s="117" t="s">
        <v>13</v>
      </c>
      <c r="C24" s="117"/>
      <c r="D24" s="117"/>
      <c r="E24" s="88"/>
      <c r="F24" s="41">
        <v>0</v>
      </c>
      <c r="G24" s="42">
        <v>0</v>
      </c>
      <c r="H24" s="42">
        <v>0</v>
      </c>
      <c r="I24" s="42">
        <v>5</v>
      </c>
      <c r="J24" s="42">
        <v>21</v>
      </c>
      <c r="K24" s="42">
        <v>16</v>
      </c>
      <c r="L24" s="28">
        <f t="shared" si="1"/>
        <v>42</v>
      </c>
      <c r="M24" s="42">
        <v>4</v>
      </c>
      <c r="N24" s="42">
        <v>17</v>
      </c>
      <c r="O24" s="42">
        <v>13</v>
      </c>
      <c r="P24" s="42">
        <v>9</v>
      </c>
      <c r="Q24" s="42">
        <v>12</v>
      </c>
      <c r="R24" s="42">
        <v>8</v>
      </c>
      <c r="S24" s="35">
        <f>L24+M24+N24+O24+P24+Q24+R24+G851</f>
        <v>105</v>
      </c>
      <c r="T24" s="134"/>
    </row>
    <row r="25" spans="1:20" ht="16.5" thickBot="1">
      <c r="A25" s="153"/>
      <c r="B25" s="125" t="s">
        <v>14</v>
      </c>
      <c r="C25" s="125"/>
      <c r="D25" s="125"/>
      <c r="E25" s="164"/>
      <c r="F25" s="43">
        <v>61</v>
      </c>
      <c r="G25" s="44">
        <v>60</v>
      </c>
      <c r="H25" s="44">
        <v>125</v>
      </c>
      <c r="I25" s="44">
        <v>169</v>
      </c>
      <c r="J25" s="44">
        <v>134</v>
      </c>
      <c r="K25" s="68">
        <v>102</v>
      </c>
      <c r="L25" s="29">
        <f t="shared" si="1"/>
        <v>651</v>
      </c>
      <c r="M25" s="44">
        <v>91</v>
      </c>
      <c r="N25" s="44">
        <v>80</v>
      </c>
      <c r="O25" s="44">
        <v>105</v>
      </c>
      <c r="P25" s="44">
        <v>118</v>
      </c>
      <c r="Q25" s="44">
        <v>121</v>
      </c>
      <c r="R25" s="44">
        <v>16</v>
      </c>
      <c r="S25" s="36">
        <f>L25+M25+N25+O25+P25+Q25+R25+G852</f>
        <v>1182</v>
      </c>
      <c r="T25" s="134"/>
    </row>
    <row r="26" spans="1:20" ht="15" thickBo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34"/>
    </row>
    <row r="27" spans="1:20" ht="20.25" customHeight="1" thickBot="1">
      <c r="A27" s="122" t="s">
        <v>15</v>
      </c>
      <c r="B27" s="123"/>
      <c r="C27" s="123"/>
      <c r="D27" s="123"/>
      <c r="E27" s="124"/>
      <c r="F27" s="4" t="s">
        <v>0</v>
      </c>
      <c r="G27" s="4" t="s">
        <v>1</v>
      </c>
      <c r="H27" s="4" t="s">
        <v>2</v>
      </c>
      <c r="I27" s="4" t="s">
        <v>29</v>
      </c>
      <c r="J27" s="4" t="s">
        <v>30</v>
      </c>
      <c r="K27" s="4" t="s">
        <v>31</v>
      </c>
      <c r="L27" s="18" t="s">
        <v>40</v>
      </c>
      <c r="M27" s="4" t="s">
        <v>33</v>
      </c>
      <c r="N27" s="72" t="s">
        <v>34</v>
      </c>
      <c r="O27" s="4" t="s">
        <v>35</v>
      </c>
      <c r="P27" s="4" t="s">
        <v>36</v>
      </c>
      <c r="Q27" s="4" t="s">
        <v>37</v>
      </c>
      <c r="R27" s="18" t="s">
        <v>38</v>
      </c>
      <c r="S27" s="4" t="s">
        <v>40</v>
      </c>
      <c r="T27" s="134"/>
    </row>
    <row r="28" spans="1:20" ht="15.75" thickBot="1">
      <c r="A28" s="165"/>
      <c r="B28" s="149" t="s">
        <v>4</v>
      </c>
      <c r="C28" s="147"/>
      <c r="D28" s="147"/>
      <c r="E28" s="150"/>
      <c r="F28" s="45">
        <v>3545</v>
      </c>
      <c r="G28" s="46">
        <v>3675</v>
      </c>
      <c r="H28" s="46">
        <v>3692</v>
      </c>
      <c r="I28" s="47">
        <v>3608</v>
      </c>
      <c r="J28" s="47">
        <v>3558</v>
      </c>
      <c r="K28" s="47">
        <v>3477</v>
      </c>
      <c r="L28" s="37" t="s">
        <v>36</v>
      </c>
      <c r="M28" s="73">
        <v>3552</v>
      </c>
      <c r="N28" s="46">
        <v>3512</v>
      </c>
      <c r="O28" s="49">
        <v>3594</v>
      </c>
      <c r="P28" s="49">
        <v>3611</v>
      </c>
      <c r="Q28" s="50">
        <v>3679</v>
      </c>
      <c r="R28" s="50">
        <v>3685</v>
      </c>
      <c r="S28" s="39" t="s">
        <v>36</v>
      </c>
      <c r="T28" s="134"/>
    </row>
    <row r="29" spans="1:20" ht="15.75" thickBot="1">
      <c r="A29" s="152"/>
      <c r="B29" s="149" t="s">
        <v>5</v>
      </c>
      <c r="C29" s="147"/>
      <c r="D29" s="147"/>
      <c r="E29" s="150"/>
      <c r="F29" s="41">
        <v>1854</v>
      </c>
      <c r="G29" s="42">
        <v>1881</v>
      </c>
      <c r="H29" s="42">
        <v>1863</v>
      </c>
      <c r="I29" s="48">
        <v>1824</v>
      </c>
      <c r="J29" s="48">
        <v>1838</v>
      </c>
      <c r="K29" s="48">
        <v>1851</v>
      </c>
      <c r="L29" s="37" t="s">
        <v>36</v>
      </c>
      <c r="M29" s="74">
        <v>1911</v>
      </c>
      <c r="N29" s="42">
        <v>1908</v>
      </c>
      <c r="O29" s="42">
        <v>1901</v>
      </c>
      <c r="P29" s="42">
        <v>1899</v>
      </c>
      <c r="Q29" s="48">
        <v>1904</v>
      </c>
      <c r="R29" s="48">
        <v>1868</v>
      </c>
      <c r="S29" s="39" t="s">
        <v>36</v>
      </c>
      <c r="T29" s="134"/>
    </row>
    <row r="30" spans="1:20" ht="15.75" thickBot="1">
      <c r="A30" s="152"/>
      <c r="B30" s="130" t="s">
        <v>6</v>
      </c>
      <c r="C30" s="131"/>
      <c r="D30" s="131"/>
      <c r="E30" s="132"/>
      <c r="F30" s="41">
        <v>682</v>
      </c>
      <c r="G30" s="42">
        <v>745</v>
      </c>
      <c r="H30" s="42">
        <v>755</v>
      </c>
      <c r="I30" s="48">
        <v>766</v>
      </c>
      <c r="J30" s="48">
        <v>724</v>
      </c>
      <c r="K30" s="48">
        <v>714</v>
      </c>
      <c r="L30" s="37" t="s">
        <v>36</v>
      </c>
      <c r="M30" s="75">
        <v>757</v>
      </c>
      <c r="N30" s="42">
        <v>751</v>
      </c>
      <c r="O30" s="42">
        <v>731</v>
      </c>
      <c r="P30" s="42">
        <v>705</v>
      </c>
      <c r="Q30" s="48">
        <v>716</v>
      </c>
      <c r="R30" s="48">
        <v>768</v>
      </c>
      <c r="S30" s="39" t="s">
        <v>36</v>
      </c>
      <c r="T30" s="134"/>
    </row>
    <row r="31" spans="1:19" ht="16.5" customHeight="1" thickBot="1">
      <c r="A31" s="152"/>
      <c r="B31" s="89" t="s">
        <v>7</v>
      </c>
      <c r="C31" s="89"/>
      <c r="D31" s="89"/>
      <c r="E31" s="90"/>
      <c r="F31" s="41">
        <v>2176</v>
      </c>
      <c r="G31" s="42">
        <v>2272</v>
      </c>
      <c r="H31" s="42">
        <v>2284</v>
      </c>
      <c r="I31" s="42">
        <v>2221</v>
      </c>
      <c r="J31" s="42">
        <v>2211</v>
      </c>
      <c r="K31" s="42">
        <v>2147</v>
      </c>
      <c r="L31" s="37" t="s">
        <v>36</v>
      </c>
      <c r="M31" s="75">
        <v>2172</v>
      </c>
      <c r="N31" s="42">
        <v>2161</v>
      </c>
      <c r="O31" s="42">
        <v>2193</v>
      </c>
      <c r="P31" s="42">
        <v>2252</v>
      </c>
      <c r="Q31" s="42">
        <v>2318</v>
      </c>
      <c r="R31" s="48">
        <v>2293</v>
      </c>
      <c r="S31" s="39" t="s">
        <v>36</v>
      </c>
    </row>
    <row r="32" spans="1:20" ht="15.75" thickBot="1">
      <c r="A32" s="152"/>
      <c r="B32" s="89" t="s">
        <v>8</v>
      </c>
      <c r="C32" s="89"/>
      <c r="D32" s="89"/>
      <c r="E32" s="90"/>
      <c r="F32" s="41">
        <v>768</v>
      </c>
      <c r="G32" s="42">
        <v>801</v>
      </c>
      <c r="H32" s="42">
        <v>775</v>
      </c>
      <c r="I32" s="42">
        <v>732</v>
      </c>
      <c r="J32" s="42">
        <v>748</v>
      </c>
      <c r="K32" s="42">
        <v>766</v>
      </c>
      <c r="L32" s="37" t="s">
        <v>36</v>
      </c>
      <c r="M32" s="75">
        <v>825</v>
      </c>
      <c r="N32" s="42">
        <v>833</v>
      </c>
      <c r="O32" s="42">
        <v>922</v>
      </c>
      <c r="P32" s="42">
        <v>894</v>
      </c>
      <c r="Q32" s="42">
        <v>884</v>
      </c>
      <c r="R32" s="48">
        <v>825</v>
      </c>
      <c r="S32" s="39" t="s">
        <v>36</v>
      </c>
      <c r="T32" s="1"/>
    </row>
    <row r="33" spans="1:20" ht="15.75" thickBot="1">
      <c r="A33" s="152"/>
      <c r="B33" s="89" t="s">
        <v>9</v>
      </c>
      <c r="C33" s="89"/>
      <c r="D33" s="89"/>
      <c r="E33" s="90"/>
      <c r="F33" s="41">
        <v>41</v>
      </c>
      <c r="G33" s="42">
        <v>43</v>
      </c>
      <c r="H33" s="42">
        <v>41</v>
      </c>
      <c r="I33" s="42">
        <v>38</v>
      </c>
      <c r="J33" s="42">
        <v>38</v>
      </c>
      <c r="K33" s="42">
        <v>36</v>
      </c>
      <c r="L33" s="37" t="s">
        <v>36</v>
      </c>
      <c r="M33" s="76">
        <v>58</v>
      </c>
      <c r="N33" s="42">
        <v>75</v>
      </c>
      <c r="O33" s="42">
        <v>77</v>
      </c>
      <c r="P33" s="42">
        <v>59</v>
      </c>
      <c r="Q33" s="42">
        <v>56</v>
      </c>
      <c r="R33" s="48">
        <v>46</v>
      </c>
      <c r="S33" s="39" t="s">
        <v>36</v>
      </c>
      <c r="T33" s="1"/>
    </row>
    <row r="34" spans="1:20" ht="15.75" thickBot="1">
      <c r="A34" s="152"/>
      <c r="B34" s="88" t="s">
        <v>58</v>
      </c>
      <c r="C34" s="89"/>
      <c r="D34" s="89"/>
      <c r="E34" s="90"/>
      <c r="F34" s="41">
        <v>2050</v>
      </c>
      <c r="G34" s="42">
        <v>2051</v>
      </c>
      <c r="H34" s="42">
        <v>2031</v>
      </c>
      <c r="I34" s="42">
        <v>1979</v>
      </c>
      <c r="J34" s="42">
        <v>1939</v>
      </c>
      <c r="K34" s="42">
        <v>1854</v>
      </c>
      <c r="L34" s="37" t="s">
        <v>36</v>
      </c>
      <c r="M34" s="74">
        <v>1860</v>
      </c>
      <c r="N34" s="42">
        <v>1820</v>
      </c>
      <c r="O34" s="42">
        <v>1834</v>
      </c>
      <c r="P34" s="42">
        <v>1871</v>
      </c>
      <c r="Q34" s="42">
        <v>1895</v>
      </c>
      <c r="R34" s="48">
        <v>1911</v>
      </c>
      <c r="S34" s="39" t="s">
        <v>36</v>
      </c>
      <c r="T34" s="1"/>
    </row>
    <row r="35" spans="1:20" ht="30.75" customHeight="1" thickBot="1">
      <c r="A35" s="152"/>
      <c r="B35" s="91" t="s">
        <v>59</v>
      </c>
      <c r="C35" s="92"/>
      <c r="D35" s="92"/>
      <c r="E35" s="93"/>
      <c r="F35" s="41">
        <v>518</v>
      </c>
      <c r="G35" s="42">
        <v>514</v>
      </c>
      <c r="H35" s="42">
        <v>510</v>
      </c>
      <c r="I35" s="42">
        <v>506</v>
      </c>
      <c r="J35" s="42">
        <v>504</v>
      </c>
      <c r="K35" s="42">
        <v>490</v>
      </c>
      <c r="L35" s="37" t="s">
        <v>36</v>
      </c>
      <c r="M35" s="75">
        <v>498</v>
      </c>
      <c r="N35" s="42">
        <v>485</v>
      </c>
      <c r="O35" s="42">
        <v>496</v>
      </c>
      <c r="P35" s="42">
        <v>500</v>
      </c>
      <c r="Q35" s="42">
        <v>508</v>
      </c>
      <c r="R35" s="48">
        <v>501</v>
      </c>
      <c r="S35" s="39" t="s">
        <v>36</v>
      </c>
      <c r="T35" s="1"/>
    </row>
    <row r="36" spans="1:20" ht="15.75" thickBot="1">
      <c r="A36" s="152"/>
      <c r="B36" s="89" t="s">
        <v>10</v>
      </c>
      <c r="C36" s="89"/>
      <c r="D36" s="89"/>
      <c r="E36" s="90"/>
      <c r="F36" s="41">
        <v>595</v>
      </c>
      <c r="G36" s="42">
        <v>608</v>
      </c>
      <c r="H36" s="42">
        <v>615</v>
      </c>
      <c r="I36" s="42">
        <v>588</v>
      </c>
      <c r="J36" s="42">
        <v>581</v>
      </c>
      <c r="K36" s="42">
        <v>565</v>
      </c>
      <c r="L36" s="37" t="s">
        <v>36</v>
      </c>
      <c r="M36" s="75">
        <v>570</v>
      </c>
      <c r="N36" s="42">
        <v>571</v>
      </c>
      <c r="O36" s="42">
        <v>557</v>
      </c>
      <c r="P36" s="42">
        <v>583</v>
      </c>
      <c r="Q36" s="42">
        <v>619</v>
      </c>
      <c r="R36" s="48">
        <v>648</v>
      </c>
      <c r="S36" s="39" t="s">
        <v>36</v>
      </c>
      <c r="T36" s="1"/>
    </row>
    <row r="37" spans="1:20" ht="15.75" thickBot="1">
      <c r="A37" s="152"/>
      <c r="B37" s="89" t="s">
        <v>11</v>
      </c>
      <c r="C37" s="89"/>
      <c r="D37" s="89"/>
      <c r="E37" s="90"/>
      <c r="F37" s="41">
        <v>874</v>
      </c>
      <c r="G37" s="42">
        <v>892</v>
      </c>
      <c r="H37" s="42">
        <v>884</v>
      </c>
      <c r="I37" s="42">
        <v>854</v>
      </c>
      <c r="J37" s="42">
        <v>837</v>
      </c>
      <c r="K37" s="42">
        <v>790</v>
      </c>
      <c r="L37" s="37" t="s">
        <v>36</v>
      </c>
      <c r="M37" s="75">
        <v>783</v>
      </c>
      <c r="N37" s="42">
        <v>770</v>
      </c>
      <c r="O37" s="42">
        <v>797</v>
      </c>
      <c r="P37" s="42">
        <v>800</v>
      </c>
      <c r="Q37" s="42">
        <v>806</v>
      </c>
      <c r="R37" s="48">
        <v>811</v>
      </c>
      <c r="S37" s="39" t="s">
        <v>36</v>
      </c>
      <c r="T37" s="1"/>
    </row>
    <row r="38" spans="1:20" ht="15.75" thickBot="1">
      <c r="A38" s="152"/>
      <c r="B38" s="94" t="s">
        <v>60</v>
      </c>
      <c r="C38" s="95"/>
      <c r="D38" s="95"/>
      <c r="E38" s="96"/>
      <c r="F38" s="41">
        <v>1272</v>
      </c>
      <c r="G38" s="42">
        <v>1315</v>
      </c>
      <c r="H38" s="42">
        <v>1276</v>
      </c>
      <c r="I38" s="42">
        <v>1236</v>
      </c>
      <c r="J38" s="42">
        <v>1251</v>
      </c>
      <c r="K38" s="42">
        <v>1230</v>
      </c>
      <c r="L38" s="37" t="s">
        <v>36</v>
      </c>
      <c r="M38" s="75">
        <v>1275</v>
      </c>
      <c r="N38" s="42">
        <v>1274</v>
      </c>
      <c r="O38" s="42">
        <v>1364</v>
      </c>
      <c r="P38" s="42">
        <v>1342</v>
      </c>
      <c r="Q38" s="42">
        <v>1334</v>
      </c>
      <c r="R38" s="48">
        <v>1252</v>
      </c>
      <c r="S38" s="39" t="s">
        <v>36</v>
      </c>
      <c r="T38" s="1"/>
    </row>
    <row r="39" spans="1:20" ht="15.75" thickBot="1">
      <c r="A39" s="152"/>
      <c r="B39" s="88" t="s">
        <v>61</v>
      </c>
      <c r="C39" s="89"/>
      <c r="D39" s="89"/>
      <c r="E39" s="90"/>
      <c r="F39" s="41">
        <v>2233</v>
      </c>
      <c r="G39" s="42">
        <v>2313</v>
      </c>
      <c r="H39" s="42">
        <v>2330</v>
      </c>
      <c r="I39" s="42">
        <v>2262</v>
      </c>
      <c r="J39" s="42">
        <v>2199</v>
      </c>
      <c r="K39" s="42">
        <v>2098</v>
      </c>
      <c r="L39" s="37" t="s">
        <v>36</v>
      </c>
      <c r="M39" s="75">
        <v>2104</v>
      </c>
      <c r="N39" s="42">
        <v>2061</v>
      </c>
      <c r="O39" s="42">
        <v>2089</v>
      </c>
      <c r="P39" s="42">
        <v>2132</v>
      </c>
      <c r="Q39" s="42">
        <v>2192</v>
      </c>
      <c r="R39" s="48">
        <v>2251</v>
      </c>
      <c r="S39" s="39" t="s">
        <v>36</v>
      </c>
      <c r="T39" s="1"/>
    </row>
    <row r="40" spans="1:20" ht="15.75" thickBot="1">
      <c r="A40" s="152"/>
      <c r="B40" s="88" t="s">
        <v>62</v>
      </c>
      <c r="C40" s="89"/>
      <c r="D40" s="89"/>
      <c r="E40" s="90"/>
      <c r="F40" s="41">
        <v>237</v>
      </c>
      <c r="G40" s="42">
        <v>245</v>
      </c>
      <c r="H40" s="42">
        <v>248</v>
      </c>
      <c r="I40" s="42">
        <v>246</v>
      </c>
      <c r="J40" s="42">
        <v>241</v>
      </c>
      <c r="K40" s="42">
        <v>238</v>
      </c>
      <c r="L40" s="37" t="s">
        <v>36</v>
      </c>
      <c r="M40" s="75">
        <v>253</v>
      </c>
      <c r="N40" s="42">
        <v>250</v>
      </c>
      <c r="O40" s="42">
        <v>253</v>
      </c>
      <c r="P40" s="42">
        <v>245</v>
      </c>
      <c r="Q40" s="42">
        <v>257</v>
      </c>
      <c r="R40" s="48">
        <v>259</v>
      </c>
      <c r="S40" s="39" t="s">
        <v>36</v>
      </c>
      <c r="T40" s="1"/>
    </row>
    <row r="41" spans="1:20" ht="15.75" thickBot="1">
      <c r="A41" s="152"/>
      <c r="B41" s="116" t="s">
        <v>12</v>
      </c>
      <c r="C41" s="117"/>
      <c r="D41" s="117"/>
      <c r="E41" s="118"/>
      <c r="F41" s="41">
        <v>116</v>
      </c>
      <c r="G41" s="42">
        <v>120</v>
      </c>
      <c r="H41" s="42">
        <v>119</v>
      </c>
      <c r="I41" s="42">
        <v>117</v>
      </c>
      <c r="J41" s="42">
        <v>111</v>
      </c>
      <c r="K41" s="42">
        <v>115</v>
      </c>
      <c r="L41" s="37" t="s">
        <v>36</v>
      </c>
      <c r="M41" s="75">
        <v>119</v>
      </c>
      <c r="N41" s="42">
        <v>122</v>
      </c>
      <c r="O41" s="42">
        <v>133</v>
      </c>
      <c r="P41" s="42">
        <v>141</v>
      </c>
      <c r="Q41" s="42">
        <v>136</v>
      </c>
      <c r="R41" s="48">
        <v>145</v>
      </c>
      <c r="S41" s="39" t="s">
        <v>36</v>
      </c>
      <c r="T41" s="1"/>
    </row>
    <row r="42" spans="1:20" ht="15.75" thickBot="1">
      <c r="A42" s="152"/>
      <c r="B42" s="116" t="s">
        <v>16</v>
      </c>
      <c r="C42" s="117"/>
      <c r="D42" s="117"/>
      <c r="E42" s="118"/>
      <c r="F42" s="41">
        <v>39</v>
      </c>
      <c r="G42" s="42">
        <v>40</v>
      </c>
      <c r="H42" s="42">
        <v>40</v>
      </c>
      <c r="I42" s="42">
        <v>39</v>
      </c>
      <c r="J42" s="42">
        <v>44</v>
      </c>
      <c r="K42" s="42">
        <v>44</v>
      </c>
      <c r="L42" s="37" t="s">
        <v>36</v>
      </c>
      <c r="M42" s="75">
        <v>46</v>
      </c>
      <c r="N42" s="42">
        <v>43</v>
      </c>
      <c r="O42" s="42">
        <v>45</v>
      </c>
      <c r="P42" s="42">
        <v>43</v>
      </c>
      <c r="Q42" s="42">
        <v>46</v>
      </c>
      <c r="R42" s="48">
        <v>41</v>
      </c>
      <c r="S42" s="39" t="s">
        <v>36</v>
      </c>
      <c r="T42" s="1"/>
    </row>
    <row r="43" spans="1:20" ht="17.25" customHeight="1" thickBot="1">
      <c r="A43" s="153"/>
      <c r="B43" s="125" t="s">
        <v>13</v>
      </c>
      <c r="C43" s="125"/>
      <c r="D43" s="125"/>
      <c r="E43" s="126"/>
      <c r="F43" s="43">
        <v>0</v>
      </c>
      <c r="G43" s="44">
        <v>0</v>
      </c>
      <c r="H43" s="44">
        <v>0</v>
      </c>
      <c r="I43" s="44">
        <v>5</v>
      </c>
      <c r="J43" s="44">
        <v>26</v>
      </c>
      <c r="K43" s="44">
        <v>42</v>
      </c>
      <c r="L43" s="38" t="s">
        <v>36</v>
      </c>
      <c r="M43" s="77">
        <v>46</v>
      </c>
      <c r="N43" s="44">
        <v>63</v>
      </c>
      <c r="O43" s="44">
        <v>76</v>
      </c>
      <c r="P43" s="44">
        <v>85</v>
      </c>
      <c r="Q43" s="44">
        <v>12</v>
      </c>
      <c r="R43" s="51">
        <v>8</v>
      </c>
      <c r="S43" s="40" t="s">
        <v>36</v>
      </c>
      <c r="T43" s="1"/>
    </row>
    <row r="44" spans="1:20" ht="13.5" thickBot="1">
      <c r="A44" s="155"/>
      <c r="B44" s="156"/>
      <c r="C44" s="156"/>
      <c r="D44" s="156"/>
      <c r="E44" s="15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</row>
    <row r="45" spans="1:20" ht="20.25" customHeight="1" thickBot="1">
      <c r="A45" s="163" t="s">
        <v>18</v>
      </c>
      <c r="B45" s="123"/>
      <c r="C45" s="123"/>
      <c r="D45" s="123"/>
      <c r="E45" s="124"/>
      <c r="F45" s="8" t="s">
        <v>0</v>
      </c>
      <c r="G45" s="6" t="s">
        <v>1</v>
      </c>
      <c r="H45" s="4" t="s">
        <v>2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6" t="s">
        <v>35</v>
      </c>
      <c r="P45" s="8" t="s">
        <v>36</v>
      </c>
      <c r="Q45" s="32" t="s">
        <v>37</v>
      </c>
      <c r="R45" s="33" t="s">
        <v>38</v>
      </c>
      <c r="S45" s="31" t="s">
        <v>32</v>
      </c>
      <c r="T45" s="1"/>
    </row>
    <row r="46" spans="1:20" ht="16.5" thickBot="1">
      <c r="A46" s="160"/>
      <c r="B46" s="170" t="s">
        <v>4</v>
      </c>
      <c r="C46" s="171"/>
      <c r="D46" s="171"/>
      <c r="E46" s="172"/>
      <c r="F46" s="45">
        <v>192</v>
      </c>
      <c r="G46" s="46">
        <v>221</v>
      </c>
      <c r="H46" s="46">
        <v>320</v>
      </c>
      <c r="I46" s="47">
        <v>409</v>
      </c>
      <c r="J46" s="47">
        <v>458</v>
      </c>
      <c r="K46" s="47">
        <v>513</v>
      </c>
      <c r="L46" s="13">
        <f>F46+G46+H46+I46+J46+K46</f>
        <v>2113</v>
      </c>
      <c r="M46" s="55">
        <v>375</v>
      </c>
      <c r="N46" s="56">
        <v>386</v>
      </c>
      <c r="O46" s="57">
        <v>402</v>
      </c>
      <c r="P46" s="57">
        <v>480</v>
      </c>
      <c r="Q46" s="58">
        <v>358</v>
      </c>
      <c r="R46" s="58">
        <v>370</v>
      </c>
      <c r="S46" s="85">
        <f>L46+M46+N46+O46+P46+Q46+R46</f>
        <v>4484</v>
      </c>
      <c r="T46" s="1"/>
    </row>
    <row r="47" spans="1:20" ht="16.5" thickBot="1">
      <c r="A47" s="161"/>
      <c r="B47" s="110" t="s">
        <v>19</v>
      </c>
      <c r="C47" s="110"/>
      <c r="D47" s="110"/>
      <c r="E47" s="111"/>
      <c r="F47" s="41">
        <v>94</v>
      </c>
      <c r="G47" s="42">
        <v>110</v>
      </c>
      <c r="H47" s="42">
        <v>155</v>
      </c>
      <c r="I47" s="48">
        <v>174</v>
      </c>
      <c r="J47" s="48">
        <v>183</v>
      </c>
      <c r="K47" s="48">
        <v>191</v>
      </c>
      <c r="L47" s="13">
        <f aca="true" t="shared" si="2" ref="L47:L55">F47+G47+H47+I47+J47+K47</f>
        <v>907</v>
      </c>
      <c r="M47" s="59">
        <v>152</v>
      </c>
      <c r="N47" s="60">
        <v>160</v>
      </c>
      <c r="O47" s="59">
        <v>225</v>
      </c>
      <c r="P47" s="59">
        <v>230</v>
      </c>
      <c r="Q47" s="61">
        <v>167</v>
      </c>
      <c r="R47" s="61">
        <v>170</v>
      </c>
      <c r="S47" s="85">
        <f aca="true" t="shared" si="3" ref="S47:S55">L47+M47+N47+O47+P47+Q47+R47</f>
        <v>2011</v>
      </c>
      <c r="T47" s="1"/>
    </row>
    <row r="48" spans="1:20" ht="16.5" thickBot="1">
      <c r="A48" s="161"/>
      <c r="B48" s="110" t="s">
        <v>20</v>
      </c>
      <c r="C48" s="110"/>
      <c r="D48" s="110"/>
      <c r="E48" s="111"/>
      <c r="F48" s="41">
        <v>85</v>
      </c>
      <c r="G48" s="42">
        <v>78</v>
      </c>
      <c r="H48" s="42">
        <v>129</v>
      </c>
      <c r="I48" s="48">
        <v>196</v>
      </c>
      <c r="J48" s="48">
        <v>233</v>
      </c>
      <c r="K48" s="48">
        <v>208</v>
      </c>
      <c r="L48" s="13">
        <f t="shared" si="2"/>
        <v>929</v>
      </c>
      <c r="M48" s="59">
        <v>119</v>
      </c>
      <c r="N48" s="60">
        <v>122</v>
      </c>
      <c r="O48" s="59">
        <v>174</v>
      </c>
      <c r="P48" s="59">
        <v>166</v>
      </c>
      <c r="Q48" s="61">
        <v>152</v>
      </c>
      <c r="R48" s="61">
        <v>128</v>
      </c>
      <c r="S48" s="85">
        <f t="shared" si="3"/>
        <v>1790</v>
      </c>
      <c r="T48" s="1"/>
    </row>
    <row r="49" spans="1:20" ht="16.5" thickBot="1">
      <c r="A49" s="161"/>
      <c r="B49" s="128" t="s">
        <v>21</v>
      </c>
      <c r="C49" s="157"/>
      <c r="D49" s="157"/>
      <c r="E49" s="158"/>
      <c r="F49" s="41">
        <v>0</v>
      </c>
      <c r="G49" s="42">
        <v>0</v>
      </c>
      <c r="H49" s="42">
        <v>0</v>
      </c>
      <c r="I49" s="48">
        <v>1</v>
      </c>
      <c r="J49" s="48">
        <v>1</v>
      </c>
      <c r="K49" s="48">
        <v>16</v>
      </c>
      <c r="L49" s="13">
        <f t="shared" si="2"/>
        <v>18</v>
      </c>
      <c r="M49" s="59">
        <v>4</v>
      </c>
      <c r="N49" s="60">
        <v>2</v>
      </c>
      <c r="O49" s="59">
        <v>2</v>
      </c>
      <c r="P49" s="59">
        <v>1</v>
      </c>
      <c r="Q49" s="61">
        <v>0</v>
      </c>
      <c r="R49" s="61">
        <v>2</v>
      </c>
      <c r="S49" s="85">
        <f t="shared" si="3"/>
        <v>29</v>
      </c>
      <c r="T49" s="1"/>
    </row>
    <row r="50" spans="1:20" ht="16.5" thickBot="1">
      <c r="A50" s="161"/>
      <c r="B50" s="127" t="s">
        <v>22</v>
      </c>
      <c r="C50" s="128"/>
      <c r="D50" s="128"/>
      <c r="E50" s="129"/>
      <c r="F50" s="41">
        <v>0</v>
      </c>
      <c r="G50" s="42">
        <v>0</v>
      </c>
      <c r="H50" s="42">
        <v>0</v>
      </c>
      <c r="I50" s="48">
        <v>54</v>
      </c>
      <c r="J50" s="48">
        <v>22</v>
      </c>
      <c r="K50" s="48">
        <v>31</v>
      </c>
      <c r="L50" s="13">
        <f t="shared" si="2"/>
        <v>107</v>
      </c>
      <c r="M50" s="59">
        <v>3</v>
      </c>
      <c r="N50" s="60">
        <v>2</v>
      </c>
      <c r="O50" s="59">
        <v>3</v>
      </c>
      <c r="P50" s="59">
        <v>9</v>
      </c>
      <c r="Q50" s="61">
        <v>0</v>
      </c>
      <c r="R50" s="61">
        <v>0</v>
      </c>
      <c r="S50" s="85">
        <f t="shared" si="3"/>
        <v>124</v>
      </c>
      <c r="T50" s="1"/>
    </row>
    <row r="51" spans="1:20" ht="16.5" thickBot="1">
      <c r="A51" s="161"/>
      <c r="B51" s="127" t="s">
        <v>23</v>
      </c>
      <c r="C51" s="128"/>
      <c r="D51" s="128"/>
      <c r="E51" s="129"/>
      <c r="F51" s="41">
        <v>31</v>
      </c>
      <c r="G51" s="42">
        <v>5</v>
      </c>
      <c r="H51" s="42">
        <v>40</v>
      </c>
      <c r="I51" s="48">
        <v>88</v>
      </c>
      <c r="J51" s="48">
        <v>62</v>
      </c>
      <c r="K51" s="48">
        <v>52</v>
      </c>
      <c r="L51" s="13">
        <f t="shared" si="2"/>
        <v>278</v>
      </c>
      <c r="M51" s="59">
        <v>43</v>
      </c>
      <c r="N51" s="60">
        <v>36</v>
      </c>
      <c r="O51" s="59">
        <v>41</v>
      </c>
      <c r="P51" s="59">
        <v>85</v>
      </c>
      <c r="Q51" s="61">
        <v>80</v>
      </c>
      <c r="R51" s="61">
        <v>69</v>
      </c>
      <c r="S51" s="85">
        <f t="shared" si="3"/>
        <v>632</v>
      </c>
      <c r="T51" s="1"/>
    </row>
    <row r="52" spans="1:20" ht="16.5" thickBot="1">
      <c r="A52" s="161"/>
      <c r="B52" s="127" t="s">
        <v>24</v>
      </c>
      <c r="C52" s="128"/>
      <c r="D52" s="128"/>
      <c r="E52" s="129"/>
      <c r="F52" s="41">
        <v>5</v>
      </c>
      <c r="G52" s="42">
        <v>0</v>
      </c>
      <c r="H52" s="42">
        <v>0</v>
      </c>
      <c r="I52" s="48">
        <v>0</v>
      </c>
      <c r="J52" s="48">
        <v>0</v>
      </c>
      <c r="K52" s="48">
        <v>0</v>
      </c>
      <c r="L52" s="13">
        <f t="shared" si="2"/>
        <v>5</v>
      </c>
      <c r="M52" s="59">
        <v>0</v>
      </c>
      <c r="N52" s="60">
        <v>0</v>
      </c>
      <c r="O52" s="59">
        <v>0</v>
      </c>
      <c r="P52" s="59">
        <v>0</v>
      </c>
      <c r="Q52" s="61">
        <v>0</v>
      </c>
      <c r="R52" s="61">
        <v>0</v>
      </c>
      <c r="S52" s="85">
        <f t="shared" si="3"/>
        <v>5</v>
      </c>
      <c r="T52" s="1"/>
    </row>
    <row r="53" spans="1:20" ht="16.5" thickBot="1">
      <c r="A53" s="161"/>
      <c r="B53" s="119" t="s">
        <v>25</v>
      </c>
      <c r="C53" s="120"/>
      <c r="D53" s="120"/>
      <c r="E53" s="121"/>
      <c r="F53" s="41">
        <v>0</v>
      </c>
      <c r="G53" s="42">
        <v>0</v>
      </c>
      <c r="H53" s="42">
        <v>2</v>
      </c>
      <c r="I53" s="48">
        <v>1</v>
      </c>
      <c r="J53" s="48">
        <v>3</v>
      </c>
      <c r="K53" s="48">
        <v>40</v>
      </c>
      <c r="L53" s="13">
        <f t="shared" si="2"/>
        <v>46</v>
      </c>
      <c r="M53" s="59">
        <v>41</v>
      </c>
      <c r="N53" s="60">
        <v>40</v>
      </c>
      <c r="O53" s="59">
        <v>32</v>
      </c>
      <c r="P53" s="59">
        <v>30</v>
      </c>
      <c r="Q53" s="61">
        <v>18</v>
      </c>
      <c r="R53" s="61">
        <v>0</v>
      </c>
      <c r="S53" s="85">
        <f t="shared" si="3"/>
        <v>207</v>
      </c>
      <c r="T53" s="1"/>
    </row>
    <row r="54" spans="1:20" ht="15.75">
      <c r="A54" s="161"/>
      <c r="B54" s="119" t="s">
        <v>26</v>
      </c>
      <c r="C54" s="120"/>
      <c r="D54" s="120"/>
      <c r="E54" s="121"/>
      <c r="F54" s="52">
        <v>7</v>
      </c>
      <c r="G54" s="53">
        <v>10</v>
      </c>
      <c r="H54" s="53">
        <v>6</v>
      </c>
      <c r="I54" s="54">
        <v>4</v>
      </c>
      <c r="J54" s="54">
        <v>6</v>
      </c>
      <c r="K54" s="54">
        <v>9</v>
      </c>
      <c r="L54" s="14">
        <f t="shared" si="2"/>
        <v>42</v>
      </c>
      <c r="M54" s="62">
        <v>15</v>
      </c>
      <c r="N54" s="63">
        <v>6</v>
      </c>
      <c r="O54" s="62">
        <v>7</v>
      </c>
      <c r="P54" s="62">
        <v>1</v>
      </c>
      <c r="Q54" s="64">
        <v>3</v>
      </c>
      <c r="R54" s="64">
        <v>4</v>
      </c>
      <c r="S54" s="86">
        <f t="shared" si="3"/>
        <v>78</v>
      </c>
      <c r="T54" s="1"/>
    </row>
    <row r="55" spans="1:20" ht="16.5" thickBot="1">
      <c r="A55" s="162"/>
      <c r="B55" s="108" t="s">
        <v>27</v>
      </c>
      <c r="C55" s="108"/>
      <c r="D55" s="108"/>
      <c r="E55" s="109"/>
      <c r="F55" s="43">
        <v>48</v>
      </c>
      <c r="G55" s="44">
        <v>107</v>
      </c>
      <c r="H55" s="44">
        <v>105</v>
      </c>
      <c r="I55" s="51">
        <v>94</v>
      </c>
      <c r="J55" s="51">
        <v>114</v>
      </c>
      <c r="K55" s="51">
        <v>145</v>
      </c>
      <c r="L55" s="15">
        <f t="shared" si="2"/>
        <v>613</v>
      </c>
      <c r="M55" s="65">
        <v>137</v>
      </c>
      <c r="N55" s="66">
        <v>148</v>
      </c>
      <c r="O55" s="65">
        <v>118</v>
      </c>
      <c r="P55" s="65">
        <v>157</v>
      </c>
      <c r="Q55" s="67">
        <v>86</v>
      </c>
      <c r="R55" s="84">
        <v>142</v>
      </c>
      <c r="S55" s="87">
        <f t="shared" si="3"/>
        <v>1401</v>
      </c>
      <c r="T55" s="1"/>
    </row>
    <row r="56" spans="1:20" ht="7.5" customHeight="1" thickBot="1">
      <c r="A56" s="106"/>
      <c r="B56" s="107"/>
      <c r="C56" s="107"/>
      <c r="D56" s="107"/>
      <c r="E56" s="107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0"/>
      <c r="R56" s="10"/>
      <c r="S56" s="12"/>
      <c r="T56" s="1"/>
    </row>
    <row r="57" spans="1:20" ht="17.25" customHeight="1">
      <c r="A57" s="97" t="s">
        <v>65</v>
      </c>
      <c r="B57" s="98"/>
      <c r="C57" s="99"/>
      <c r="D57" s="173" t="s">
        <v>63</v>
      </c>
      <c r="E57" s="174"/>
      <c r="F57" s="175"/>
      <c r="G57" s="20" t="s">
        <v>54</v>
      </c>
      <c r="H57" s="20" t="s">
        <v>44</v>
      </c>
      <c r="I57" s="20" t="s">
        <v>45</v>
      </c>
      <c r="J57" s="20" t="s">
        <v>46</v>
      </c>
      <c r="K57" s="20" t="s">
        <v>47</v>
      </c>
      <c r="L57" s="20" t="s">
        <v>48</v>
      </c>
      <c r="M57" s="20" t="s">
        <v>55</v>
      </c>
      <c r="N57" s="20" t="s">
        <v>49</v>
      </c>
      <c r="O57" s="20" t="s">
        <v>50</v>
      </c>
      <c r="P57" s="20" t="s">
        <v>51</v>
      </c>
      <c r="Q57" s="20" t="s">
        <v>52</v>
      </c>
      <c r="R57" s="20" t="s">
        <v>53</v>
      </c>
      <c r="S57" s="21"/>
      <c r="T57" s="1"/>
    </row>
    <row r="58" spans="1:20" ht="15">
      <c r="A58" s="100"/>
      <c r="B58" s="101"/>
      <c r="C58" s="102"/>
      <c r="D58" s="176" t="s">
        <v>41</v>
      </c>
      <c r="E58" s="177"/>
      <c r="F58" s="16">
        <v>9.5</v>
      </c>
      <c r="G58" s="17">
        <v>10.4</v>
      </c>
      <c r="H58" s="17">
        <v>10.9</v>
      </c>
      <c r="I58" s="16">
        <v>11.1</v>
      </c>
      <c r="J58" s="16">
        <v>10.9</v>
      </c>
      <c r="K58" s="78">
        <v>10.7</v>
      </c>
      <c r="L58" s="82">
        <v>10.6</v>
      </c>
      <c r="M58" s="80">
        <v>10.7</v>
      </c>
      <c r="N58" s="16">
        <v>10.8</v>
      </c>
      <c r="O58" s="16">
        <v>10.9</v>
      </c>
      <c r="P58" s="16">
        <v>11.1</v>
      </c>
      <c r="Q58" s="16">
        <v>11.4</v>
      </c>
      <c r="R58" s="5"/>
      <c r="S58" s="22"/>
      <c r="T58" s="1"/>
    </row>
    <row r="59" spans="1:20" ht="15">
      <c r="A59" s="100"/>
      <c r="B59" s="101"/>
      <c r="C59" s="102"/>
      <c r="D59" s="166" t="s">
        <v>42</v>
      </c>
      <c r="E59" s="167"/>
      <c r="F59" s="16">
        <v>7.3</v>
      </c>
      <c r="G59" s="16">
        <v>7.8</v>
      </c>
      <c r="H59" s="16">
        <v>8.1</v>
      </c>
      <c r="I59" s="16">
        <v>8.3</v>
      </c>
      <c r="J59" s="16">
        <v>8.2</v>
      </c>
      <c r="K59" s="78">
        <v>8.2</v>
      </c>
      <c r="L59" s="82">
        <v>8.1</v>
      </c>
      <c r="M59" s="80">
        <v>8.3</v>
      </c>
      <c r="N59" s="16">
        <v>8.4</v>
      </c>
      <c r="O59" s="16">
        <v>8.5</v>
      </c>
      <c r="P59" s="16">
        <v>8.6</v>
      </c>
      <c r="Q59" s="16">
        <v>8.8</v>
      </c>
      <c r="R59" s="5"/>
      <c r="S59" s="22"/>
      <c r="T59" s="1"/>
    </row>
    <row r="60" spans="1:20" ht="15.75" thickBot="1">
      <c r="A60" s="103"/>
      <c r="B60" s="104"/>
      <c r="C60" s="105"/>
      <c r="D60" s="168" t="s">
        <v>43</v>
      </c>
      <c r="E60" s="169"/>
      <c r="F60" s="23">
        <v>16.5</v>
      </c>
      <c r="G60" s="23">
        <v>17.7</v>
      </c>
      <c r="H60" s="23">
        <v>18.3</v>
      </c>
      <c r="I60" s="23">
        <v>18.3</v>
      </c>
      <c r="J60" s="23">
        <v>18</v>
      </c>
      <c r="K60" s="79">
        <v>17.8</v>
      </c>
      <c r="L60" s="82">
        <v>17.5</v>
      </c>
      <c r="M60" s="81">
        <v>17.8</v>
      </c>
      <c r="N60" s="23">
        <v>17.6</v>
      </c>
      <c r="O60" s="23">
        <v>18</v>
      </c>
      <c r="P60" s="23">
        <v>18</v>
      </c>
      <c r="Q60" s="23">
        <v>18.3</v>
      </c>
      <c r="R60" s="24"/>
      <c r="S60" s="25"/>
      <c r="T60" s="1"/>
    </row>
    <row r="61" spans="1:20" ht="12.75">
      <c r="A61" s="3"/>
      <c r="B61" s="154"/>
      <c r="C61" s="154"/>
      <c r="D61" s="154"/>
      <c r="E61" s="15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"/>
    </row>
    <row r="62" spans="2:5" ht="12.75">
      <c r="B62" s="30"/>
      <c r="C62" s="30"/>
      <c r="D62" s="30"/>
      <c r="E62" s="30"/>
    </row>
    <row r="63" ht="12.75">
      <c r="C63" s="30"/>
    </row>
  </sheetData>
  <mergeCells count="66">
    <mergeCell ref="B14:E14"/>
    <mergeCell ref="B34:E34"/>
    <mergeCell ref="D59:E59"/>
    <mergeCell ref="D60:E60"/>
    <mergeCell ref="B46:E46"/>
    <mergeCell ref="B51:E51"/>
    <mergeCell ref="D57:F57"/>
    <mergeCell ref="D58:E58"/>
    <mergeCell ref="B22:E22"/>
    <mergeCell ref="B21:E21"/>
    <mergeCell ref="B61:E61"/>
    <mergeCell ref="A44:E44"/>
    <mergeCell ref="B49:E49"/>
    <mergeCell ref="B10:E10"/>
    <mergeCell ref="A46:A55"/>
    <mergeCell ref="B50:E50"/>
    <mergeCell ref="B29:E29"/>
    <mergeCell ref="A45:E45"/>
    <mergeCell ref="B25:E25"/>
    <mergeCell ref="A28:A43"/>
    <mergeCell ref="A2:S2"/>
    <mergeCell ref="B36:E36"/>
    <mergeCell ref="B37:E37"/>
    <mergeCell ref="B11:E11"/>
    <mergeCell ref="B12:E12"/>
    <mergeCell ref="B13:E13"/>
    <mergeCell ref="B16:E16"/>
    <mergeCell ref="B9:E9"/>
    <mergeCell ref="B28:E28"/>
    <mergeCell ref="A8:A25"/>
    <mergeCell ref="T2:T30"/>
    <mergeCell ref="A4:S4"/>
    <mergeCell ref="A6:S6"/>
    <mergeCell ref="D5:E5"/>
    <mergeCell ref="A5:C5"/>
    <mergeCell ref="B17:E17"/>
    <mergeCell ref="B23:E23"/>
    <mergeCell ref="B24:E24"/>
    <mergeCell ref="A3:S3"/>
    <mergeCell ref="A7:E7"/>
    <mergeCell ref="B8:E8"/>
    <mergeCell ref="A26:S26"/>
    <mergeCell ref="B42:E42"/>
    <mergeCell ref="B54:E54"/>
    <mergeCell ref="A27:E27"/>
    <mergeCell ref="B41:E41"/>
    <mergeCell ref="B43:E43"/>
    <mergeCell ref="B53:E53"/>
    <mergeCell ref="B52:E52"/>
    <mergeCell ref="B30:E30"/>
    <mergeCell ref="A57:C60"/>
    <mergeCell ref="A56:E56"/>
    <mergeCell ref="B55:E55"/>
    <mergeCell ref="B31:E31"/>
    <mergeCell ref="B32:E32"/>
    <mergeCell ref="B33:E33"/>
    <mergeCell ref="B47:E47"/>
    <mergeCell ref="B48:E48"/>
    <mergeCell ref="B35:E35"/>
    <mergeCell ref="B38:E38"/>
    <mergeCell ref="B39:E39"/>
    <mergeCell ref="B40:E40"/>
    <mergeCell ref="B15:E15"/>
    <mergeCell ref="B18:E18"/>
    <mergeCell ref="B19:E19"/>
    <mergeCell ref="B20:E20"/>
  </mergeCells>
  <printOptions horizontalCentered="1" verticalCentered="1"/>
  <pageMargins left="0.7874015748031497" right="0.1968503937007874" top="0.1968503937007874" bottom="0.3937007874015748" header="0" footer="0.1968503937007874"/>
  <pageSetup horizontalDpi="600" verticalDpi="600" orientation="landscape" paperSize="9" scale="55" r:id="rId1"/>
  <rowBreaks count="1" manualBreakCount="1">
    <brk id="60" max="18" man="1"/>
  </rowBreaks>
  <colBreaks count="1" manualBreakCount="1">
    <brk id="1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 Olejniczak</cp:lastModifiedBy>
  <cp:lastPrinted>2010-04-19T10:44:39Z</cp:lastPrinted>
  <dcterms:created xsi:type="dcterms:W3CDTF">2004-12-16T16:18:14Z</dcterms:created>
  <dcterms:modified xsi:type="dcterms:W3CDTF">2010-04-19T10:44:40Z</dcterms:modified>
  <cp:category/>
  <cp:version/>
  <cp:contentType/>
  <cp:contentStatus/>
</cp:coreProperties>
</file>